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 firstSheet="1" activeTab="1"/>
  </bookViews>
  <sheets>
    <sheet name="на сайт" sheetId="2" state="hidden" r:id="rId1"/>
    <sheet name="Лист3" sheetId="3" r:id="rId2"/>
  </sheets>
  <definedNames>
    <definedName name="_xlnm.Print_Area" localSheetId="1">Лист3!$A$1:$K$31</definedName>
  </definedNames>
  <calcPr calcId="145621"/>
</workbook>
</file>

<file path=xl/calcChain.xml><?xml version="1.0" encoding="utf-8"?>
<calcChain xmlns="http://schemas.openxmlformats.org/spreadsheetml/2006/main">
  <c r="K4" i="3" l="1"/>
  <c r="J4" i="3"/>
  <c r="H31" i="3" l="1"/>
  <c r="D31" i="3" l="1"/>
  <c r="E31" i="3"/>
  <c r="G31" i="3"/>
  <c r="I31" i="3" l="1"/>
  <c r="J31" i="3" l="1"/>
  <c r="K31" i="3" l="1"/>
</calcChain>
</file>

<file path=xl/sharedStrings.xml><?xml version="1.0" encoding="utf-8"?>
<sst xmlns="http://schemas.openxmlformats.org/spreadsheetml/2006/main" count="140" uniqueCount="65">
  <si>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</si>
  <si>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</si>
  <si>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</si>
  <si>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</si>
  <si>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</si>
  <si>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</si>
  <si>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</si>
  <si>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</si>
  <si>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</si>
  <si>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</si>
  <si>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</si>
  <si>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</si>
  <si>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</si>
  <si>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</si>
  <si>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</si>
  <si>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</si>
  <si>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</si>
  <si>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</si>
  <si>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</si>
  <si>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</si>
  <si>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</si>
  <si>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</si>
  <si>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</si>
  <si>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</si>
  <si>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</si>
  <si>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</si>
  <si>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</si>
  <si>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</si>
  <si>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</si>
  <si>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</si>
  <si>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</si>
  <si>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</si>
  <si>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</si>
  <si>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</si>
  <si>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</si>
  <si>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</si>
  <si>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</si>
  <si>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</si>
  <si>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</si>
  <si>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</si>
  <si>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</si>
  <si>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</si>
  <si>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</si>
  <si>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</si>
  <si>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</si>
  <si>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</si>
  <si>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</si>
  <si>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</si>
  <si>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</si>
  <si>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</si>
  <si>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</si>
  <si>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ПС Городская</t>
  </si>
  <si>
    <t>Величина свободной для технологического присоединения мощности центров питания 35 кВ и выше, принадлежащих АО "ЮРЭСК", по состоянию на 30.12.2015 г., с учетом результатов замеров зимнего режимного дня 16.12.2015 г.</t>
  </si>
  <si>
    <t>Примечание: * - центр питания закрыт для технологического присоединения</t>
  </si>
  <si>
    <t>ПС Самарово*</t>
  </si>
  <si>
    <t>ПС Ярки*</t>
  </si>
  <si>
    <t>ПС Луговая*</t>
  </si>
  <si>
    <t>ПС Половинка*</t>
  </si>
  <si>
    <t>ПС Кама*</t>
  </si>
  <si>
    <t>ПС Шеркалы*</t>
  </si>
  <si>
    <t>ПС № 35 "Поселковая"*</t>
  </si>
  <si>
    <t>Cosϕ</t>
  </si>
  <si>
    <t>110/10/6</t>
  </si>
  <si>
    <t>ПС Пионерная-2*</t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</si>
  <si>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 квартал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</si>
</sst>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_ГорЭС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2" t="s">
        <v>50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93.75" customHeight="1" x14ac:dyDescent="0.25">
      <c r="A2" s="63" t="s">
        <v>0</v>
      </c>
      <c r="B2" s="60" t="s">
        <v>1</v>
      </c>
      <c r="C2" s="60" t="s">
        <v>6</v>
      </c>
      <c r="D2" s="60" t="s">
        <v>7</v>
      </c>
      <c r="E2" s="60"/>
      <c r="F2" s="60" t="s">
        <v>4</v>
      </c>
      <c r="G2" s="60" t="s">
        <v>35</v>
      </c>
      <c r="H2" s="60" t="s">
        <v>37</v>
      </c>
      <c r="I2" s="60" t="s">
        <v>5</v>
      </c>
      <c r="J2" s="58" t="s">
        <v>33</v>
      </c>
    </row>
    <row r="3" spans="1:10" x14ac:dyDescent="0.25">
      <c r="A3" s="64"/>
      <c r="B3" s="61"/>
      <c r="C3" s="61"/>
      <c r="D3" s="24" t="s">
        <v>2</v>
      </c>
      <c r="E3" s="24" t="s">
        <v>3</v>
      </c>
      <c r="F3" s="61"/>
      <c r="G3" s="61"/>
      <c r="H3" s="61"/>
      <c r="I3" s="61"/>
      <c r="J3" s="59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5" t="s">
        <v>34</v>
      </c>
      <c r="B32" s="56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7" t="s">
        <v>36</v>
      </c>
      <c r="B34" s="57"/>
      <c r="C34" s="57"/>
      <c r="D34" s="57"/>
      <c r="E34" s="57"/>
      <c r="F34" s="57"/>
      <c r="G34" s="57"/>
      <c r="H34" s="57"/>
      <c r="I34" s="57"/>
      <c r="J34" s="57"/>
    </row>
  </sheetData>
  <mergeCells count="12">
    <mergeCell ref="A1:J1"/>
    <mergeCell ref="A2:A3"/>
    <mergeCell ref="B2:B3"/>
    <mergeCell ref="C2:C3"/>
    <mergeCell ref="D2:E2"/>
    <mergeCell ref="F2:F3"/>
    <mergeCell ref="G2:G3"/>
    <mergeCell ref="A32:B32"/>
    <mergeCell ref="A34:J34"/>
    <mergeCell ref="J2:J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5" zoomScaleNormal="85" workbookViewId="0">
      <pane ySplit="3" topLeftCell="A4" activePane="bottomLeft" state="frozen"/>
      <selection pane="bottomLeft" activeCell="K4" sqref="K4"/>
    </sheetView>
  </sheetViews>
  <sheetFormatPr defaultRowHeight="28.5" customHeight="1" x14ac:dyDescent="0.25"/>
  <cols>
    <col min="1" max="1" width="5.85546875" style="41" customWidth="1"/>
    <col min="2" max="2" width="29.5703125" style="41" customWidth="1"/>
    <col min="3" max="3" width="12.85546875" style="41" customWidth="1"/>
    <col min="4" max="5" width="12.7109375" style="41" customWidth="1"/>
    <col min="6" max="6" width="9.140625" style="41" customWidth="1"/>
    <col min="7" max="7" width="16.42578125" style="52" customWidth="1"/>
    <col min="8" max="8" width="22.5703125" style="53" customWidth="1"/>
    <col min="9" max="9" width="17" style="54" customWidth="1"/>
    <col min="10" max="10" width="13.7109375" style="52" customWidth="1"/>
    <col min="11" max="11" width="20.5703125" style="54" customWidth="1"/>
    <col min="12" max="16384" width="9.140625" style="41"/>
  </cols>
  <sheetData>
    <row r="1" spans="1:11" ht="28.5" customHeight="1" x14ac:dyDescent="0.25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8.5" customHeight="1" x14ac:dyDescent="0.25">
      <c r="A2" s="67" t="s">
        <v>0</v>
      </c>
      <c r="B2" s="67" t="s">
        <v>1</v>
      </c>
      <c r="C2" s="67" t="s">
        <v>6</v>
      </c>
      <c r="D2" s="67" t="s">
        <v>7</v>
      </c>
      <c r="E2" s="67"/>
      <c r="F2" s="67" t="s">
        <v>61</v>
      </c>
      <c r="G2" s="67" t="s">
        <v>4</v>
      </c>
      <c r="H2" s="67" t="s">
        <v>35</v>
      </c>
      <c r="I2" s="67" t="s">
        <v>37</v>
      </c>
      <c r="J2" s="67" t="s">
        <v>5</v>
      </c>
      <c r="K2" s="67" t="s">
        <v>33</v>
      </c>
    </row>
    <row r="3" spans="1:11" ht="44.25" customHeight="1" x14ac:dyDescent="0.25">
      <c r="A3" s="67"/>
      <c r="B3" s="67"/>
      <c r="C3" s="67"/>
      <c r="D3" s="34" t="s">
        <v>2</v>
      </c>
      <c r="E3" s="34" t="s">
        <v>3</v>
      </c>
      <c r="F3" s="67"/>
      <c r="G3" s="67"/>
      <c r="H3" s="67"/>
      <c r="I3" s="67"/>
      <c r="J3" s="67"/>
      <c r="K3" s="67"/>
    </row>
    <row r="4" spans="1:11" ht="28.5" customHeight="1" x14ac:dyDescent="0.25">
      <c r="A4" s="34">
        <v>1</v>
      </c>
      <c r="B4" s="33" t="s">
        <v>63</v>
      </c>
      <c r="C4" s="34" t="s">
        <v>62</v>
      </c>
      <c r="D4" s="34">
        <v>40</v>
      </c>
      <c r="E4" s="34">
        <v>40</v>
      </c>
      <c r="F4" s="37">
        <v>0.96</v>
      </c>
      <c r="G4" s="38">
        <v>37.380000000000003</v>
      </c>
      <c r="H4" s="38">
        <v>37.512999999999998</v>
      </c>
      <c r="I4" s="42">
        <v>9.6199999999999992</v>
      </c>
      <c r="J4" s="43">
        <f>H4+I4</f>
        <v>47.132999999999996</v>
      </c>
      <c r="K4" s="44">
        <f>G4-J4</f>
        <v>-9.752999999999993</v>
      </c>
    </row>
    <row r="5" spans="1:11" ht="28.5" customHeight="1" x14ac:dyDescent="0.25">
      <c r="A5" s="34">
        <v>2</v>
      </c>
      <c r="B5" s="33" t="s">
        <v>48</v>
      </c>
      <c r="C5" s="34" t="s">
        <v>22</v>
      </c>
      <c r="D5" s="34">
        <v>25</v>
      </c>
      <c r="E5" s="34">
        <v>25</v>
      </c>
      <c r="F5" s="37">
        <v>0.98</v>
      </c>
      <c r="G5" s="38">
        <v>23.362500000000001</v>
      </c>
      <c r="H5" s="38">
        <v>21.111999999999998</v>
      </c>
      <c r="I5" s="42">
        <v>4.4776000000000007</v>
      </c>
      <c r="J5" s="43">
        <v>25.589599999999997</v>
      </c>
      <c r="K5" s="44">
        <v>-2.2270999999999965</v>
      </c>
    </row>
    <row r="6" spans="1:11" ht="28.5" customHeight="1" x14ac:dyDescent="0.25">
      <c r="A6" s="34">
        <v>3</v>
      </c>
      <c r="B6" s="33" t="s">
        <v>54</v>
      </c>
      <c r="C6" s="34" t="s">
        <v>22</v>
      </c>
      <c r="D6" s="34">
        <v>25</v>
      </c>
      <c r="E6" s="34">
        <v>25</v>
      </c>
      <c r="F6" s="37">
        <v>0.98</v>
      </c>
      <c r="G6" s="38">
        <v>23.362500000000001</v>
      </c>
      <c r="H6" s="38">
        <v>19.562000000000001</v>
      </c>
      <c r="I6" s="42">
        <v>11.986400000000001</v>
      </c>
      <c r="J6" s="43">
        <v>31.548400000000001</v>
      </c>
      <c r="K6" s="44">
        <v>-8.1859000000000002</v>
      </c>
    </row>
    <row r="7" spans="1:11" ht="28.5" customHeight="1" x14ac:dyDescent="0.25">
      <c r="A7" s="34">
        <v>4</v>
      </c>
      <c r="B7" s="33" t="s">
        <v>47</v>
      </c>
      <c r="C7" s="34" t="s">
        <v>22</v>
      </c>
      <c r="D7" s="34">
        <v>16</v>
      </c>
      <c r="E7" s="34">
        <v>16</v>
      </c>
      <c r="F7" s="37">
        <v>0.99</v>
      </c>
      <c r="G7" s="38">
        <v>14.952000000000002</v>
      </c>
      <c r="H7" s="38">
        <v>14.101000000000001</v>
      </c>
      <c r="I7" s="42">
        <v>12.08</v>
      </c>
      <c r="J7" s="43">
        <v>26.181000000000001</v>
      </c>
      <c r="K7" s="44">
        <v>-11.228999999999999</v>
      </c>
    </row>
    <row r="8" spans="1:11" ht="28.5" customHeight="1" x14ac:dyDescent="0.25">
      <c r="A8" s="34">
        <v>5</v>
      </c>
      <c r="B8" s="33" t="s">
        <v>29</v>
      </c>
      <c r="C8" s="34" t="s">
        <v>25</v>
      </c>
      <c r="D8" s="34">
        <v>40</v>
      </c>
      <c r="E8" s="34">
        <v>40</v>
      </c>
      <c r="F8" s="37">
        <v>0.85</v>
      </c>
      <c r="G8" s="38">
        <v>37.380000000000003</v>
      </c>
      <c r="H8" s="38">
        <v>6.6719999999999997</v>
      </c>
      <c r="I8" s="42">
        <v>4.4799999999999995</v>
      </c>
      <c r="J8" s="43">
        <v>11.151999999999999</v>
      </c>
      <c r="K8" s="44">
        <v>26.228000000000002</v>
      </c>
    </row>
    <row r="9" spans="1:11" ht="28.5" customHeight="1" x14ac:dyDescent="0.25">
      <c r="A9" s="34">
        <v>6</v>
      </c>
      <c r="B9" s="33" t="s">
        <v>55</v>
      </c>
      <c r="C9" s="34" t="s">
        <v>26</v>
      </c>
      <c r="D9" s="34">
        <v>10</v>
      </c>
      <c r="E9" s="34">
        <v>10</v>
      </c>
      <c r="F9" s="37">
        <v>0.9</v>
      </c>
      <c r="G9" s="34">
        <v>9.7439999999999998</v>
      </c>
      <c r="H9" s="38">
        <v>5.7919999999999998</v>
      </c>
      <c r="I9" s="42">
        <v>0</v>
      </c>
      <c r="J9" s="43">
        <v>5.7919999999999998</v>
      </c>
      <c r="K9" s="44">
        <v>3.952</v>
      </c>
    </row>
    <row r="10" spans="1:11" ht="28.5" customHeight="1" x14ac:dyDescent="0.25">
      <c r="A10" s="34">
        <v>7</v>
      </c>
      <c r="B10" s="33" t="s">
        <v>43</v>
      </c>
      <c r="C10" s="34" t="s">
        <v>24</v>
      </c>
      <c r="D10" s="34">
        <v>25</v>
      </c>
      <c r="E10" s="34">
        <v>25</v>
      </c>
      <c r="F10" s="37">
        <v>0.9</v>
      </c>
      <c r="G10" s="38">
        <v>23.362500000000001</v>
      </c>
      <c r="H10" s="38">
        <v>11.919</v>
      </c>
      <c r="I10" s="42">
        <v>8.0000000000000002E-3</v>
      </c>
      <c r="J10" s="43">
        <v>11.927</v>
      </c>
      <c r="K10" s="44">
        <v>11.435500000000001</v>
      </c>
    </row>
    <row r="11" spans="1:11" ht="28.5" customHeight="1" x14ac:dyDescent="0.25">
      <c r="A11" s="34">
        <v>8</v>
      </c>
      <c r="B11" s="33" t="s">
        <v>49</v>
      </c>
      <c r="C11" s="34" t="s">
        <v>25</v>
      </c>
      <c r="D11" s="34">
        <v>16</v>
      </c>
      <c r="E11" s="34">
        <v>16</v>
      </c>
      <c r="F11" s="37">
        <v>0.97</v>
      </c>
      <c r="G11" s="38">
        <v>14.952000000000002</v>
      </c>
      <c r="H11" s="38">
        <v>14.598000000000001</v>
      </c>
      <c r="I11" s="42">
        <v>3.0584000000000002</v>
      </c>
      <c r="J11" s="43">
        <v>17.656400000000001</v>
      </c>
      <c r="K11" s="44">
        <v>-2.7043999999999997</v>
      </c>
    </row>
    <row r="12" spans="1:11" ht="28.5" customHeight="1" x14ac:dyDescent="0.25">
      <c r="A12" s="34">
        <v>9</v>
      </c>
      <c r="B12" s="33" t="s">
        <v>15</v>
      </c>
      <c r="C12" s="34" t="s">
        <v>23</v>
      </c>
      <c r="D12" s="34">
        <v>25</v>
      </c>
      <c r="E12" s="34">
        <v>25</v>
      </c>
      <c r="F12" s="37">
        <v>0.81</v>
      </c>
      <c r="G12" s="38">
        <v>23.362500000000001</v>
      </c>
      <c r="H12" s="38">
        <v>6.532</v>
      </c>
      <c r="I12" s="42">
        <v>0.1328</v>
      </c>
      <c r="J12" s="43">
        <v>6.6647999999999996</v>
      </c>
      <c r="K12" s="44">
        <v>16.697700000000001</v>
      </c>
    </row>
    <row r="13" spans="1:11" ht="28.5" customHeight="1" x14ac:dyDescent="0.25">
      <c r="A13" s="34">
        <v>10</v>
      </c>
      <c r="B13" s="33" t="s">
        <v>17</v>
      </c>
      <c r="C13" s="34" t="s">
        <v>26</v>
      </c>
      <c r="D13" s="34">
        <v>6.3</v>
      </c>
      <c r="E13" s="34">
        <v>6.3</v>
      </c>
      <c r="F13" s="37">
        <v>0.9</v>
      </c>
      <c r="G13" s="38">
        <v>6.1387200000000002</v>
      </c>
      <c r="H13" s="38">
        <v>2.0099999999999998</v>
      </c>
      <c r="I13" s="42">
        <v>0.86799999999999999</v>
      </c>
      <c r="J13" s="43">
        <v>2.8779999999999997</v>
      </c>
      <c r="K13" s="44">
        <v>3.2607200000000005</v>
      </c>
    </row>
    <row r="14" spans="1:11" ht="28.5" customHeight="1" x14ac:dyDescent="0.25">
      <c r="A14" s="34">
        <v>11</v>
      </c>
      <c r="B14" s="33" t="s">
        <v>18</v>
      </c>
      <c r="C14" s="34" t="s">
        <v>26</v>
      </c>
      <c r="D14" s="34">
        <v>6.3</v>
      </c>
      <c r="E14" s="34">
        <v>6.3</v>
      </c>
      <c r="F14" s="37">
        <v>0.9</v>
      </c>
      <c r="G14" s="38">
        <v>6.1387200000000002</v>
      </c>
      <c r="H14" s="38">
        <v>2.0819999999999999</v>
      </c>
      <c r="I14" s="42">
        <v>0</v>
      </c>
      <c r="J14" s="43">
        <v>2.0819999999999999</v>
      </c>
      <c r="K14" s="44">
        <v>4.0567200000000003</v>
      </c>
    </row>
    <row r="15" spans="1:11" ht="28.5" customHeight="1" x14ac:dyDescent="0.25">
      <c r="A15" s="34">
        <v>12</v>
      </c>
      <c r="B15" s="33" t="s">
        <v>56</v>
      </c>
      <c r="C15" s="34" t="s">
        <v>26</v>
      </c>
      <c r="D15" s="34">
        <v>2.5</v>
      </c>
      <c r="E15" s="34">
        <v>2.5</v>
      </c>
      <c r="F15" s="37">
        <v>0.9</v>
      </c>
      <c r="G15" s="38">
        <v>2.4359999999999999</v>
      </c>
      <c r="H15" s="38">
        <v>1.95</v>
      </c>
      <c r="I15" s="42">
        <v>1.3248</v>
      </c>
      <c r="J15" s="43">
        <v>3.2747999999999999</v>
      </c>
      <c r="K15" s="44">
        <v>-0.83879999999999999</v>
      </c>
    </row>
    <row r="16" spans="1:11" ht="28.5" customHeight="1" x14ac:dyDescent="0.25">
      <c r="A16" s="34">
        <v>13</v>
      </c>
      <c r="B16" s="33" t="s">
        <v>57</v>
      </c>
      <c r="C16" s="34" t="s">
        <v>26</v>
      </c>
      <c r="D16" s="34">
        <v>2.5</v>
      </c>
      <c r="E16" s="34">
        <v>2.5</v>
      </c>
      <c r="F16" s="37">
        <v>0.9</v>
      </c>
      <c r="G16" s="38">
        <v>2.4359999999999999</v>
      </c>
      <c r="H16" s="38">
        <v>1.597</v>
      </c>
      <c r="I16" s="42">
        <v>0.16400000000000001</v>
      </c>
      <c r="J16" s="43">
        <v>1.7609999999999999</v>
      </c>
      <c r="K16" s="44">
        <v>0.67500000000000004</v>
      </c>
    </row>
    <row r="17" spans="1:11" ht="28.5" customHeight="1" x14ac:dyDescent="0.25">
      <c r="A17" s="34">
        <v>14</v>
      </c>
      <c r="B17" s="33" t="s">
        <v>20</v>
      </c>
      <c r="C17" s="34" t="s">
        <v>26</v>
      </c>
      <c r="D17" s="34">
        <v>1.6</v>
      </c>
      <c r="E17" s="34">
        <v>1.6</v>
      </c>
      <c r="F17" s="37">
        <v>0.9</v>
      </c>
      <c r="G17" s="38">
        <v>1.5590400000000002</v>
      </c>
      <c r="H17" s="38">
        <v>0.55800000000000005</v>
      </c>
      <c r="I17" s="42">
        <v>0.1048</v>
      </c>
      <c r="J17" s="43">
        <v>0.66280000000000006</v>
      </c>
      <c r="K17" s="44">
        <v>0.89624000000000015</v>
      </c>
    </row>
    <row r="18" spans="1:11" ht="28.5" customHeight="1" x14ac:dyDescent="0.25">
      <c r="A18" s="34">
        <v>15</v>
      </c>
      <c r="B18" s="33" t="s">
        <v>58</v>
      </c>
      <c r="C18" s="34" t="s">
        <v>26</v>
      </c>
      <c r="D18" s="34">
        <v>1.6</v>
      </c>
      <c r="E18" s="34">
        <v>1.6</v>
      </c>
      <c r="F18" s="37">
        <v>0.9</v>
      </c>
      <c r="G18" s="38">
        <v>1.5590400000000002</v>
      </c>
      <c r="H18" s="38">
        <v>0.65700000000000003</v>
      </c>
      <c r="I18" s="42">
        <v>0.53920000000000001</v>
      </c>
      <c r="J18" s="43">
        <v>1.1962000000000002</v>
      </c>
      <c r="K18" s="44">
        <v>0.36284000000000005</v>
      </c>
    </row>
    <row r="19" spans="1:11" ht="28.5" customHeight="1" x14ac:dyDescent="0.25">
      <c r="A19" s="34">
        <v>16</v>
      </c>
      <c r="B19" s="33" t="s">
        <v>28</v>
      </c>
      <c r="C19" s="34" t="s">
        <v>22</v>
      </c>
      <c r="D19" s="34">
        <v>6.3</v>
      </c>
      <c r="E19" s="34"/>
      <c r="F19" s="37">
        <v>0.9</v>
      </c>
      <c r="G19" s="38">
        <v>5.8873500000000005</v>
      </c>
      <c r="H19" s="38">
        <v>0</v>
      </c>
      <c r="I19" s="42">
        <v>0</v>
      </c>
      <c r="J19" s="43">
        <v>0</v>
      </c>
      <c r="K19" s="44">
        <v>5.8873500000000005</v>
      </c>
    </row>
    <row r="20" spans="1:11" ht="28.5" customHeight="1" x14ac:dyDescent="0.25">
      <c r="A20" s="34">
        <v>17</v>
      </c>
      <c r="B20" s="33" t="s">
        <v>11</v>
      </c>
      <c r="C20" s="34" t="s">
        <v>22</v>
      </c>
      <c r="D20" s="34">
        <v>25</v>
      </c>
      <c r="E20" s="34">
        <v>25</v>
      </c>
      <c r="F20" s="37">
        <v>0.97</v>
      </c>
      <c r="G20" s="38">
        <v>23.362500000000001</v>
      </c>
      <c r="H20" s="38">
        <v>11.071</v>
      </c>
      <c r="I20" s="42">
        <v>0</v>
      </c>
      <c r="J20" s="43">
        <v>11.071</v>
      </c>
      <c r="K20" s="44">
        <v>12.291500000000001</v>
      </c>
    </row>
    <row r="21" spans="1:11" ht="28.5" customHeight="1" x14ac:dyDescent="0.25">
      <c r="A21" s="34">
        <v>18</v>
      </c>
      <c r="B21" s="33" t="s">
        <v>59</v>
      </c>
      <c r="C21" s="34" t="s">
        <v>22</v>
      </c>
      <c r="D21" s="34">
        <v>2.5</v>
      </c>
      <c r="E21" s="34">
        <v>2.5</v>
      </c>
      <c r="F21" s="37">
        <v>0.97</v>
      </c>
      <c r="G21" s="38">
        <v>2.3362500000000002</v>
      </c>
      <c r="H21" s="38">
        <v>0.56699999999999995</v>
      </c>
      <c r="I21" s="42">
        <v>0</v>
      </c>
      <c r="J21" s="43">
        <v>0.56699999999999995</v>
      </c>
      <c r="K21" s="44">
        <v>1.7692500000000002</v>
      </c>
    </row>
    <row r="22" spans="1:11" ht="28.5" customHeight="1" x14ac:dyDescent="0.25">
      <c r="A22" s="34">
        <v>19</v>
      </c>
      <c r="B22" s="33" t="s">
        <v>13</v>
      </c>
      <c r="C22" s="34" t="s">
        <v>22</v>
      </c>
      <c r="D22" s="34">
        <v>6.3</v>
      </c>
      <c r="E22" s="34">
        <v>6.3</v>
      </c>
      <c r="F22" s="37">
        <v>0.97</v>
      </c>
      <c r="G22" s="38">
        <v>5.8873500000000005</v>
      </c>
      <c r="H22" s="38">
        <v>3.0609999999999999</v>
      </c>
      <c r="I22" s="42">
        <v>0</v>
      </c>
      <c r="J22" s="43">
        <v>3.0609999999999999</v>
      </c>
      <c r="K22" s="44">
        <v>2.8263500000000006</v>
      </c>
    </row>
    <row r="23" spans="1:11" ht="28.5" customHeight="1" x14ac:dyDescent="0.25">
      <c r="A23" s="34">
        <v>20</v>
      </c>
      <c r="B23" s="33" t="s">
        <v>45</v>
      </c>
      <c r="C23" s="34" t="s">
        <v>22</v>
      </c>
      <c r="D23" s="34">
        <v>25</v>
      </c>
      <c r="E23" s="34">
        <v>25</v>
      </c>
      <c r="F23" s="37">
        <v>0.98</v>
      </c>
      <c r="G23" s="38">
        <v>23.362500000000001</v>
      </c>
      <c r="H23" s="38">
        <v>17.632000000000001</v>
      </c>
      <c r="I23" s="42">
        <v>1.0056</v>
      </c>
      <c r="J23" s="43">
        <v>18.637600000000003</v>
      </c>
      <c r="K23" s="44">
        <v>4.7248999999999981</v>
      </c>
    </row>
    <row r="24" spans="1:11" ht="28.5" customHeight="1" x14ac:dyDescent="0.25">
      <c r="A24" s="34">
        <v>21</v>
      </c>
      <c r="B24" s="33" t="s">
        <v>38</v>
      </c>
      <c r="C24" s="34" t="s">
        <v>26</v>
      </c>
      <c r="D24" s="34">
        <v>4</v>
      </c>
      <c r="E24" s="34">
        <v>4</v>
      </c>
      <c r="F24" s="37">
        <v>0.9</v>
      </c>
      <c r="G24" s="38">
        <v>3.8976000000000002</v>
      </c>
      <c r="H24" s="38">
        <v>1.9410000000000001</v>
      </c>
      <c r="I24" s="42">
        <v>3.2000000000000001E-2</v>
      </c>
      <c r="J24" s="43">
        <v>1.9730000000000001</v>
      </c>
      <c r="K24" s="44">
        <v>1.9246000000000001</v>
      </c>
    </row>
    <row r="25" spans="1:11" ht="28.5" customHeight="1" x14ac:dyDescent="0.25">
      <c r="A25" s="34">
        <v>22</v>
      </c>
      <c r="B25" s="33" t="s">
        <v>60</v>
      </c>
      <c r="C25" s="34" t="s">
        <v>27</v>
      </c>
      <c r="D25" s="34">
        <v>10</v>
      </c>
      <c r="E25" s="34">
        <v>10</v>
      </c>
      <c r="F25" s="37">
        <v>0.97</v>
      </c>
      <c r="G25" s="38">
        <v>9.7439999999999998</v>
      </c>
      <c r="H25" s="38">
        <v>5.8410000000000002</v>
      </c>
      <c r="I25" s="42">
        <v>1.4184000000000001</v>
      </c>
      <c r="J25" s="43">
        <v>7.2594000000000003</v>
      </c>
      <c r="K25" s="44">
        <v>2.4845999999999995</v>
      </c>
    </row>
    <row r="26" spans="1:11" ht="28.5" customHeight="1" x14ac:dyDescent="0.25">
      <c r="A26" s="34">
        <v>23</v>
      </c>
      <c r="B26" s="33" t="s">
        <v>40</v>
      </c>
      <c r="C26" s="34" t="s">
        <v>27</v>
      </c>
      <c r="D26" s="34">
        <v>2.5</v>
      </c>
      <c r="E26" s="34">
        <v>2.5</v>
      </c>
      <c r="F26" s="37">
        <v>0.9</v>
      </c>
      <c r="G26" s="38">
        <v>2.4359999999999999</v>
      </c>
      <c r="H26" s="38">
        <v>2.16</v>
      </c>
      <c r="I26" s="42">
        <v>0</v>
      </c>
      <c r="J26" s="43">
        <v>2.16</v>
      </c>
      <c r="K26" s="44">
        <v>0.2759999999999998</v>
      </c>
    </row>
    <row r="27" spans="1:11" ht="28.5" customHeight="1" x14ac:dyDescent="0.25">
      <c r="A27" s="34">
        <v>24</v>
      </c>
      <c r="B27" s="33" t="s">
        <v>41</v>
      </c>
      <c r="C27" s="34" t="s">
        <v>26</v>
      </c>
      <c r="D27" s="34">
        <v>6.3</v>
      </c>
      <c r="E27" s="34">
        <v>6.3</v>
      </c>
      <c r="F27" s="37">
        <v>0.9</v>
      </c>
      <c r="G27" s="38">
        <v>6.1387200000000002</v>
      </c>
      <c r="H27" s="38">
        <v>0.61399999999999999</v>
      </c>
      <c r="I27" s="42">
        <v>0</v>
      </c>
      <c r="J27" s="43">
        <v>0.61399999999999999</v>
      </c>
      <c r="K27" s="44">
        <v>5.5247200000000003</v>
      </c>
    </row>
    <row r="28" spans="1:11" ht="28.5" customHeight="1" x14ac:dyDescent="0.25">
      <c r="A28" s="34">
        <v>25</v>
      </c>
      <c r="B28" s="33" t="s">
        <v>16</v>
      </c>
      <c r="C28" s="34" t="s">
        <v>42</v>
      </c>
      <c r="D28" s="34">
        <v>16</v>
      </c>
      <c r="E28" s="34">
        <v>16</v>
      </c>
      <c r="F28" s="37">
        <v>0.9</v>
      </c>
      <c r="G28" s="38">
        <v>14.952000000000002</v>
      </c>
      <c r="H28" s="38">
        <v>9.5009999999999994</v>
      </c>
      <c r="I28" s="42">
        <v>1.7216000000000002</v>
      </c>
      <c r="J28" s="43">
        <v>11.2226</v>
      </c>
      <c r="K28" s="44">
        <v>3.7294000000000018</v>
      </c>
    </row>
    <row r="29" spans="1:11" ht="28.5" customHeight="1" x14ac:dyDescent="0.25">
      <c r="A29" s="34">
        <v>26</v>
      </c>
      <c r="B29" s="33" t="s">
        <v>9</v>
      </c>
      <c r="C29" s="34" t="s">
        <v>22</v>
      </c>
      <c r="D29" s="34">
        <v>2.5</v>
      </c>
      <c r="E29" s="34">
        <v>2.5</v>
      </c>
      <c r="F29" s="37">
        <v>0.95</v>
      </c>
      <c r="G29" s="38">
        <v>2.3362500000000002</v>
      </c>
      <c r="H29" s="38">
        <v>0.59699999999999998</v>
      </c>
      <c r="I29" s="42">
        <v>0.18160000000000001</v>
      </c>
      <c r="J29" s="43">
        <v>0.77859999999999996</v>
      </c>
      <c r="K29" s="44">
        <v>1.5576500000000002</v>
      </c>
    </row>
    <row r="30" spans="1:11" ht="28.5" customHeight="1" x14ac:dyDescent="0.25">
      <c r="A30" s="34">
        <v>27</v>
      </c>
      <c r="B30" s="35" t="s">
        <v>51</v>
      </c>
      <c r="C30" s="36" t="s">
        <v>27</v>
      </c>
      <c r="D30" s="36">
        <v>16</v>
      </c>
      <c r="E30" s="36">
        <v>16</v>
      </c>
      <c r="F30" s="39">
        <v>0.99</v>
      </c>
      <c r="G30" s="40">
        <v>15.590400000000001</v>
      </c>
      <c r="H30" s="40">
        <v>0</v>
      </c>
      <c r="I30" s="42">
        <v>2.3199999999999998</v>
      </c>
      <c r="J30" s="43">
        <v>2.3199999999999998</v>
      </c>
      <c r="K30" s="44">
        <v>13.2704</v>
      </c>
    </row>
    <row r="31" spans="1:11" ht="28.5" customHeight="1" x14ac:dyDescent="0.25">
      <c r="A31" s="45" t="s">
        <v>34</v>
      </c>
      <c r="B31" s="45"/>
      <c r="C31" s="45"/>
      <c r="D31" s="45">
        <f>SUM(D4:D30)</f>
        <v>365.20000000000005</v>
      </c>
      <c r="E31" s="45">
        <f>SUM(E4:E30)</f>
        <v>358.90000000000003</v>
      </c>
      <c r="F31" s="45"/>
      <c r="G31" s="46">
        <f>SUM(G4:G30)</f>
        <v>344.05644000000007</v>
      </c>
      <c r="H31" s="44">
        <f>SUBTOTAL(9,H4:H30)</f>
        <v>199.64000000000004</v>
      </c>
      <c r="I31" s="46">
        <f>SUM(I4:I30)</f>
        <v>55.52320000000001</v>
      </c>
      <c r="J31" s="43">
        <f>H31+I31</f>
        <v>255.16320000000005</v>
      </c>
      <c r="K31" s="46">
        <f>SUM(K4:K30)</f>
        <v>88.893239999999992</v>
      </c>
    </row>
    <row r="32" spans="1:11" ht="28.5" customHeight="1" x14ac:dyDescent="0.25">
      <c r="A32" s="47"/>
      <c r="B32" s="48"/>
      <c r="C32" s="47"/>
      <c r="D32" s="47"/>
      <c r="E32" s="47"/>
      <c r="F32" s="47"/>
      <c r="G32" s="49"/>
      <c r="H32" s="50"/>
      <c r="I32" s="51"/>
      <c r="J32" s="49"/>
      <c r="K32" s="51"/>
    </row>
    <row r="33" spans="1:11" ht="28.5" customHeight="1" x14ac:dyDescent="0.25">
      <c r="A33" s="66" t="s">
        <v>53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28.5" customHeight="1" x14ac:dyDescent="0.25">
      <c r="A34" s="65" t="s">
        <v>52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mergeCells count="13">
    <mergeCell ref="A1:K1"/>
    <mergeCell ref="A2:A3"/>
    <mergeCell ref="B2:B3"/>
    <mergeCell ref="C2:C3"/>
    <mergeCell ref="D2:E2"/>
    <mergeCell ref="F2:F3"/>
    <mergeCell ref="G2:G3"/>
    <mergeCell ref="H2:H3"/>
    <mergeCell ref="A34:K34"/>
    <mergeCell ref="A33:K33"/>
    <mergeCell ref="K2:K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2016-05-13T06:16:49Z</dcterms:modified>
</cp:coreProperties>
</file>